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面试对象" sheetId="1" r:id="rId1"/>
  </sheets>
  <definedNames>
    <definedName name="_xlnm._FilterDatabase" localSheetId="0" hidden="1">面试对象!$A$2:$O$28</definedName>
    <definedName name="_xlnm.Print_Titles" localSheetId="0">面试对象!$1:$2</definedName>
  </definedNames>
  <calcPr calcId="144525"/>
</workbook>
</file>

<file path=xl/sharedStrings.xml><?xml version="1.0" encoding="utf-8"?>
<sst xmlns="http://schemas.openxmlformats.org/spreadsheetml/2006/main" count="113">
  <si>
    <t xml:space="preserve">湘西自治州2017年公开选拔乡科级领导干部凤凰县入围面试对象                                                                              </t>
  </si>
  <si>
    <t>序号</t>
  </si>
  <si>
    <t>姓名</t>
  </si>
  <si>
    <t>准考
证号</t>
  </si>
  <si>
    <t>岗位</t>
  </si>
  <si>
    <t>地区</t>
  </si>
  <si>
    <t>公共    科目</t>
  </si>
  <si>
    <t>按50%折算得分</t>
  </si>
  <si>
    <t>专业    科目</t>
  </si>
  <si>
    <t>笔试总成绩</t>
  </si>
  <si>
    <t>按40%折算后笔试成绩</t>
  </si>
  <si>
    <t>资历评价分数</t>
  </si>
  <si>
    <t>按20%折算后分数</t>
  </si>
  <si>
    <t>得分                          合计</t>
  </si>
  <si>
    <t>按职位排名</t>
  </si>
  <si>
    <t>滕稳</t>
  </si>
  <si>
    <t>201701021</t>
  </si>
  <si>
    <t>乡镇副职一</t>
  </si>
  <si>
    <t>凤凰</t>
  </si>
  <si>
    <t>58.25</t>
  </si>
  <si>
    <t>58.75</t>
  </si>
  <si>
    <t>吴玮</t>
  </si>
  <si>
    <t>201701005</t>
  </si>
  <si>
    <t>57.35</t>
  </si>
  <si>
    <t>石涵</t>
  </si>
  <si>
    <t>201701013</t>
  </si>
  <si>
    <t>48.6</t>
  </si>
  <si>
    <t>66.25</t>
  </si>
  <si>
    <t>龙飞宇</t>
  </si>
  <si>
    <t>201701001</t>
  </si>
  <si>
    <t>66.7</t>
  </si>
  <si>
    <t>64.75</t>
  </si>
  <si>
    <t>胡燕</t>
  </si>
  <si>
    <t>201701019</t>
  </si>
  <si>
    <t>58.65</t>
  </si>
  <si>
    <t>59.25</t>
  </si>
  <si>
    <t>龙霞</t>
  </si>
  <si>
    <t>201701012</t>
  </si>
  <si>
    <t>60.25</t>
  </si>
  <si>
    <t>张源</t>
  </si>
  <si>
    <t>201701016</t>
  </si>
  <si>
    <t>57.5</t>
  </si>
  <si>
    <t>54.0</t>
  </si>
  <si>
    <t>黄旭</t>
  </si>
  <si>
    <t>201701020</t>
  </si>
  <si>
    <t>63.45</t>
  </si>
  <si>
    <t>65.0</t>
  </si>
  <si>
    <t>张金廷</t>
  </si>
  <si>
    <t>201701014</t>
  </si>
  <si>
    <t>56.6</t>
  </si>
  <si>
    <t>59.75</t>
  </si>
  <si>
    <t>龙沛旭</t>
  </si>
  <si>
    <t>201701017</t>
  </si>
  <si>
    <t>60.1</t>
  </si>
  <si>
    <t>55.25</t>
  </si>
  <si>
    <t>廖志华</t>
  </si>
  <si>
    <t>201701011</t>
  </si>
  <si>
    <t>55.95</t>
  </si>
  <si>
    <t>63.5</t>
  </si>
  <si>
    <t>唐金胜</t>
  </si>
  <si>
    <t>201701018</t>
  </si>
  <si>
    <t>64.1</t>
  </si>
  <si>
    <t>62.25</t>
  </si>
  <si>
    <t>吴霞</t>
  </si>
  <si>
    <t>201701022</t>
  </si>
  <si>
    <t>54.2</t>
  </si>
  <si>
    <t>杨帅</t>
  </si>
  <si>
    <t>201701007</t>
  </si>
  <si>
    <t>57.7</t>
  </si>
  <si>
    <t>56.75</t>
  </si>
  <si>
    <t>杨雪松</t>
  </si>
  <si>
    <t>201701015</t>
  </si>
  <si>
    <t>51.45</t>
  </si>
  <si>
    <t>53.25</t>
  </si>
  <si>
    <t>徐靖</t>
  </si>
  <si>
    <t>201702007</t>
  </si>
  <si>
    <t>乡镇副职二</t>
  </si>
  <si>
    <t>59.15</t>
  </si>
  <si>
    <t>64.0</t>
  </si>
  <si>
    <t>谭金梅</t>
  </si>
  <si>
    <t>201702006</t>
  </si>
  <si>
    <t>59.55</t>
  </si>
  <si>
    <t>64.5</t>
  </si>
  <si>
    <t>田晓芳</t>
  </si>
  <si>
    <t>201702009</t>
  </si>
  <si>
    <t>64.25</t>
  </si>
  <si>
    <t>58.5</t>
  </si>
  <si>
    <t>刘亚妮</t>
  </si>
  <si>
    <t>201702003</t>
  </si>
  <si>
    <t>55.2</t>
  </si>
  <si>
    <t>66.5</t>
  </si>
  <si>
    <t>滕松林</t>
  </si>
  <si>
    <t>201702008</t>
  </si>
  <si>
    <t>56.7</t>
  </si>
  <si>
    <t>滕树高</t>
  </si>
  <si>
    <t>201702015</t>
  </si>
  <si>
    <t>乡镇司法所长</t>
  </si>
  <si>
    <t>57.95</t>
  </si>
  <si>
    <t>53.0</t>
  </si>
  <si>
    <t>石建平</t>
  </si>
  <si>
    <t>201702013</t>
  </si>
  <si>
    <t>53.9</t>
  </si>
  <si>
    <t>49.5</t>
  </si>
  <si>
    <t>汤铁全</t>
  </si>
  <si>
    <t>201702014</t>
  </si>
  <si>
    <t>45.5</t>
  </si>
  <si>
    <t>向柯松</t>
  </si>
  <si>
    <t>201702012</t>
  </si>
  <si>
    <t>46.5</t>
  </si>
  <si>
    <t>向鸿飞</t>
  </si>
  <si>
    <t>201702018</t>
  </si>
  <si>
    <t>60.05</t>
  </si>
  <si>
    <t>40.5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</si>
</sst>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4"/>
      <color theme="1"/>
      <name val="华文仿宋"/>
      <charset val="134"/>
    </font>
    <font>
      <sz val="14"/>
      <color theme="1"/>
      <name val="华文仿宋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P16" sqref="P16"/>
    </sheetView>
  </sheetViews>
  <sheetFormatPr defaultColWidth="9" defaultRowHeight="22.35" customHeight="1"/>
  <cols>
    <col min="1" max="1" width="5.375" customWidth="1"/>
    <col min="2" max="2" width="8.875" customWidth="1"/>
    <col min="3" max="3" width="12.125" customWidth="1"/>
    <col min="4" max="4" width="16" customWidth="1"/>
    <col min="5" max="5" width="6.25" customWidth="1"/>
    <col min="6" max="6" width="8.625" customWidth="1"/>
    <col min="7" max="7" width="9.625" customWidth="1"/>
    <col min="8" max="8" width="7.875" customWidth="1"/>
    <col min="9" max="9" width="9.125" customWidth="1"/>
    <col min="10" max="10" width="9.375" customWidth="1"/>
    <col min="11" max="11" width="10.75" customWidth="1"/>
    <col min="12" max="12" width="9.125" customWidth="1"/>
    <col min="13" max="13" width="9.375" customWidth="1"/>
    <col min="14" max="14" width="10" customWidth="1"/>
    <col min="15" max="15" width="9" customWidth="1"/>
  </cols>
  <sheetData>
    <row r="1" ht="55.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57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ht="23.25" customHeight="1" spans="1:15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6">
        <f t="shared" ref="G3:G6" si="0">F3*0.5</f>
        <v>29.125</v>
      </c>
      <c r="H3" s="5" t="s">
        <v>20</v>
      </c>
      <c r="I3" s="6">
        <f t="shared" ref="I3:I6" si="1">H3*0.5</f>
        <v>29.375</v>
      </c>
      <c r="J3" s="6">
        <f t="shared" ref="J3:J6" si="2">G3+I3</f>
        <v>58.5</v>
      </c>
      <c r="K3" s="6">
        <f t="shared" ref="K3:K6" si="3">J3*0.4</f>
        <v>23.4</v>
      </c>
      <c r="L3" s="5">
        <v>61</v>
      </c>
      <c r="M3" s="5">
        <f t="shared" ref="M3:M6" si="4">L3*0.2</f>
        <v>12.2</v>
      </c>
      <c r="N3" s="6">
        <f t="shared" ref="N3:N6" si="5">K3+M3</f>
        <v>35.6</v>
      </c>
      <c r="O3" s="5">
        <v>1</v>
      </c>
    </row>
    <row r="4" ht="23.25" customHeight="1" spans="1:15">
      <c r="A4" s="5">
        <v>2</v>
      </c>
      <c r="B4" s="5" t="s">
        <v>21</v>
      </c>
      <c r="C4" s="5" t="s">
        <v>22</v>
      </c>
      <c r="D4" s="5" t="s">
        <v>17</v>
      </c>
      <c r="E4" s="5" t="s">
        <v>18</v>
      </c>
      <c r="F4" s="5" t="s">
        <v>23</v>
      </c>
      <c r="G4" s="6">
        <f t="shared" si="0"/>
        <v>28.675</v>
      </c>
      <c r="H4" s="5" t="s">
        <v>19</v>
      </c>
      <c r="I4" s="6">
        <f t="shared" si="1"/>
        <v>29.125</v>
      </c>
      <c r="J4" s="6">
        <f t="shared" si="2"/>
        <v>57.8</v>
      </c>
      <c r="K4" s="6">
        <f t="shared" si="3"/>
        <v>23.12</v>
      </c>
      <c r="L4" s="5">
        <v>56</v>
      </c>
      <c r="M4" s="5">
        <f t="shared" si="4"/>
        <v>11.2</v>
      </c>
      <c r="N4" s="6">
        <f t="shared" si="5"/>
        <v>34.32</v>
      </c>
      <c r="O4" s="5">
        <v>2</v>
      </c>
    </row>
    <row r="5" ht="23.25" customHeight="1" spans="1:15">
      <c r="A5" s="5">
        <v>3</v>
      </c>
      <c r="B5" s="5" t="s">
        <v>24</v>
      </c>
      <c r="C5" s="5" t="s">
        <v>25</v>
      </c>
      <c r="D5" s="5" t="s">
        <v>17</v>
      </c>
      <c r="E5" s="5" t="s">
        <v>18</v>
      </c>
      <c r="F5" s="5" t="s">
        <v>26</v>
      </c>
      <c r="G5" s="6">
        <f t="shared" si="0"/>
        <v>24.3</v>
      </c>
      <c r="H5" s="5" t="s">
        <v>27</v>
      </c>
      <c r="I5" s="6">
        <f t="shared" si="1"/>
        <v>33.125</v>
      </c>
      <c r="J5" s="6">
        <f t="shared" si="2"/>
        <v>57.425</v>
      </c>
      <c r="K5" s="6">
        <f t="shared" si="3"/>
        <v>22.97</v>
      </c>
      <c r="L5" s="5">
        <v>56</v>
      </c>
      <c r="M5" s="5">
        <f t="shared" si="4"/>
        <v>11.2</v>
      </c>
      <c r="N5" s="6">
        <f t="shared" si="5"/>
        <v>34.17</v>
      </c>
      <c r="O5" s="5">
        <v>3</v>
      </c>
    </row>
    <row r="6" ht="23.25" customHeight="1" spans="1:15">
      <c r="A6" s="5">
        <v>4</v>
      </c>
      <c r="B6" s="5" t="s">
        <v>28</v>
      </c>
      <c r="C6" s="5" t="s">
        <v>29</v>
      </c>
      <c r="D6" s="5" t="s">
        <v>17</v>
      </c>
      <c r="E6" s="5" t="s">
        <v>18</v>
      </c>
      <c r="F6" s="5" t="s">
        <v>30</v>
      </c>
      <c r="G6" s="6">
        <f t="shared" si="0"/>
        <v>33.35</v>
      </c>
      <c r="H6" s="5" t="s">
        <v>31</v>
      </c>
      <c r="I6" s="6">
        <f t="shared" si="1"/>
        <v>32.375</v>
      </c>
      <c r="J6" s="6">
        <f t="shared" si="2"/>
        <v>65.725</v>
      </c>
      <c r="K6" s="6">
        <f t="shared" si="3"/>
        <v>26.29</v>
      </c>
      <c r="L6" s="5">
        <v>38</v>
      </c>
      <c r="M6" s="5">
        <f t="shared" si="4"/>
        <v>7.6</v>
      </c>
      <c r="N6" s="6">
        <f t="shared" si="5"/>
        <v>33.89</v>
      </c>
      <c r="O6" s="5">
        <v>4</v>
      </c>
    </row>
    <row r="7" ht="23.25" customHeight="1" spans="1:15">
      <c r="A7" s="5">
        <v>5</v>
      </c>
      <c r="B7" s="5" t="s">
        <v>32</v>
      </c>
      <c r="C7" s="5" t="s">
        <v>33</v>
      </c>
      <c r="D7" s="5" t="s">
        <v>17</v>
      </c>
      <c r="E7" s="5" t="s">
        <v>18</v>
      </c>
      <c r="F7" s="5" t="s">
        <v>34</v>
      </c>
      <c r="G7" s="6">
        <f>F7*0.5</f>
        <v>29.325</v>
      </c>
      <c r="H7" s="5" t="s">
        <v>35</v>
      </c>
      <c r="I7" s="6">
        <f>H7*0.5</f>
        <v>29.625</v>
      </c>
      <c r="J7" s="6">
        <f>G7+I7</f>
        <v>58.95</v>
      </c>
      <c r="K7" s="6">
        <f>J7*0.4</f>
        <v>23.58</v>
      </c>
      <c r="L7" s="5">
        <v>50</v>
      </c>
      <c r="M7" s="5">
        <f>L7*0.2</f>
        <v>10</v>
      </c>
      <c r="N7" s="6">
        <f>K7+M7</f>
        <v>33.58</v>
      </c>
      <c r="O7" s="5">
        <v>5</v>
      </c>
    </row>
    <row r="8" ht="23.25" customHeight="1" spans="1:15">
      <c r="A8" s="5">
        <v>6</v>
      </c>
      <c r="B8" s="5" t="s">
        <v>36</v>
      </c>
      <c r="C8" s="5" t="s">
        <v>37</v>
      </c>
      <c r="D8" s="5" t="s">
        <v>17</v>
      </c>
      <c r="E8" s="5" t="s">
        <v>18</v>
      </c>
      <c r="F8" s="5" t="s">
        <v>19</v>
      </c>
      <c r="G8" s="6">
        <f>F8*0.5</f>
        <v>29.125</v>
      </c>
      <c r="H8" s="5" t="s">
        <v>38</v>
      </c>
      <c r="I8" s="6">
        <f>H8*0.5</f>
        <v>30.125</v>
      </c>
      <c r="J8" s="6">
        <f>G8+I8</f>
        <v>59.25</v>
      </c>
      <c r="K8" s="6">
        <f>J8*0.4</f>
        <v>23.7</v>
      </c>
      <c r="L8" s="5">
        <v>49</v>
      </c>
      <c r="M8" s="5">
        <f>L8*0.2</f>
        <v>9.8</v>
      </c>
      <c r="N8" s="6">
        <f>K8+M8</f>
        <v>33.5</v>
      </c>
      <c r="O8" s="5">
        <v>6</v>
      </c>
    </row>
    <row r="9" ht="23.25" customHeight="1" spans="1:15">
      <c r="A9" s="5">
        <v>7</v>
      </c>
      <c r="B9" s="5" t="s">
        <v>39</v>
      </c>
      <c r="C9" s="5" t="s">
        <v>40</v>
      </c>
      <c r="D9" s="5" t="s">
        <v>17</v>
      </c>
      <c r="E9" s="5" t="s">
        <v>18</v>
      </c>
      <c r="F9" s="5" t="s">
        <v>41</v>
      </c>
      <c r="G9" s="6">
        <f>F9*0.5</f>
        <v>28.75</v>
      </c>
      <c r="H9" s="5" t="s">
        <v>42</v>
      </c>
      <c r="I9" s="6">
        <f>H9*0.5</f>
        <v>27</v>
      </c>
      <c r="J9" s="6">
        <f>G9+I9</f>
        <v>55.75</v>
      </c>
      <c r="K9" s="6">
        <f>J9*0.4</f>
        <v>22.3</v>
      </c>
      <c r="L9" s="5">
        <v>56</v>
      </c>
      <c r="M9" s="5">
        <f>L9*0.2</f>
        <v>11.2</v>
      </c>
      <c r="N9" s="6">
        <f>K9+M9</f>
        <v>33.5</v>
      </c>
      <c r="O9" s="5">
        <v>6</v>
      </c>
    </row>
    <row r="10" ht="23.25" customHeight="1" spans="1:15">
      <c r="A10" s="5">
        <v>8</v>
      </c>
      <c r="B10" s="5" t="s">
        <v>43</v>
      </c>
      <c r="C10" s="5" t="s">
        <v>44</v>
      </c>
      <c r="D10" s="5" t="s">
        <v>17</v>
      </c>
      <c r="E10" s="5" t="s">
        <v>18</v>
      </c>
      <c r="F10" s="5" t="s">
        <v>45</v>
      </c>
      <c r="G10" s="6">
        <f>F10*0.5</f>
        <v>31.725</v>
      </c>
      <c r="H10" s="5" t="s">
        <v>46</v>
      </c>
      <c r="I10" s="6">
        <f>H10*0.5</f>
        <v>32.5</v>
      </c>
      <c r="J10" s="6">
        <f>G10+I10</f>
        <v>64.225</v>
      </c>
      <c r="K10" s="6">
        <f>J10*0.4</f>
        <v>25.69</v>
      </c>
      <c r="L10" s="5">
        <v>35</v>
      </c>
      <c r="M10" s="5">
        <f>L10*0.2</f>
        <v>7</v>
      </c>
      <c r="N10" s="6">
        <f>K10+M10</f>
        <v>32.69</v>
      </c>
      <c r="O10" s="5">
        <v>8</v>
      </c>
    </row>
    <row r="11" ht="23.25" customHeight="1" spans="1:15">
      <c r="A11" s="5">
        <v>9</v>
      </c>
      <c r="B11" s="5" t="s">
        <v>47</v>
      </c>
      <c r="C11" s="5" t="s">
        <v>48</v>
      </c>
      <c r="D11" s="5" t="s">
        <v>17</v>
      </c>
      <c r="E11" s="5" t="s">
        <v>18</v>
      </c>
      <c r="F11" s="5" t="s">
        <v>49</v>
      </c>
      <c r="G11" s="6">
        <f t="shared" ref="G11:G25" si="6">F11*0.5</f>
        <v>28.3</v>
      </c>
      <c r="H11" s="5" t="s">
        <v>50</v>
      </c>
      <c r="I11" s="6">
        <f t="shared" ref="I11:I25" si="7">H11*0.5</f>
        <v>29.875</v>
      </c>
      <c r="J11" s="6">
        <f t="shared" ref="J11:J25" si="8">G11+I11</f>
        <v>58.175</v>
      </c>
      <c r="K11" s="6">
        <f t="shared" ref="K11:K25" si="9">J11*0.4</f>
        <v>23.27</v>
      </c>
      <c r="L11" s="5">
        <v>43</v>
      </c>
      <c r="M11" s="5">
        <f t="shared" ref="M11:M25" si="10">L11*0.2</f>
        <v>8.6</v>
      </c>
      <c r="N11" s="6">
        <f t="shared" ref="N11:N25" si="11">K11+M11</f>
        <v>31.87</v>
      </c>
      <c r="O11" s="5">
        <v>9</v>
      </c>
    </row>
    <row r="12" ht="23.25" customHeight="1" spans="1:15">
      <c r="A12" s="5">
        <v>10</v>
      </c>
      <c r="B12" s="5" t="s">
        <v>51</v>
      </c>
      <c r="C12" s="5" t="s">
        <v>52</v>
      </c>
      <c r="D12" s="5" t="s">
        <v>17</v>
      </c>
      <c r="E12" s="5" t="s">
        <v>18</v>
      </c>
      <c r="F12" s="5" t="s">
        <v>53</v>
      </c>
      <c r="G12" s="6">
        <f t="shared" si="6"/>
        <v>30.05</v>
      </c>
      <c r="H12" s="5" t="s">
        <v>54</v>
      </c>
      <c r="I12" s="6">
        <f t="shared" si="7"/>
        <v>27.625</v>
      </c>
      <c r="J12" s="6">
        <f t="shared" si="8"/>
        <v>57.675</v>
      </c>
      <c r="K12" s="6">
        <f t="shared" si="9"/>
        <v>23.07</v>
      </c>
      <c r="L12" s="5">
        <v>44</v>
      </c>
      <c r="M12" s="5">
        <f t="shared" si="10"/>
        <v>8.8</v>
      </c>
      <c r="N12" s="6">
        <f t="shared" si="11"/>
        <v>31.87</v>
      </c>
      <c r="O12" s="5">
        <v>9</v>
      </c>
    </row>
    <row r="13" ht="23.25" customHeight="1" spans="1:15">
      <c r="A13" s="5">
        <v>11</v>
      </c>
      <c r="B13" s="5" t="s">
        <v>55</v>
      </c>
      <c r="C13" s="5" t="s">
        <v>56</v>
      </c>
      <c r="D13" s="5" t="s">
        <v>17</v>
      </c>
      <c r="E13" s="5" t="s">
        <v>18</v>
      </c>
      <c r="F13" s="5" t="s">
        <v>57</v>
      </c>
      <c r="G13" s="6">
        <f t="shared" si="6"/>
        <v>27.975</v>
      </c>
      <c r="H13" s="5" t="s">
        <v>58</v>
      </c>
      <c r="I13" s="6">
        <f t="shared" si="7"/>
        <v>31.75</v>
      </c>
      <c r="J13" s="6">
        <f t="shared" si="8"/>
        <v>59.725</v>
      </c>
      <c r="K13" s="6">
        <f t="shared" si="9"/>
        <v>23.89</v>
      </c>
      <c r="L13" s="5">
        <v>39</v>
      </c>
      <c r="M13" s="5">
        <f t="shared" si="10"/>
        <v>7.8</v>
      </c>
      <c r="N13" s="6">
        <f t="shared" si="11"/>
        <v>31.69</v>
      </c>
      <c r="O13" s="5">
        <v>11</v>
      </c>
    </row>
    <row r="14" ht="23.25" customHeight="1" spans="1:15">
      <c r="A14" s="5">
        <v>12</v>
      </c>
      <c r="B14" s="5" t="s">
        <v>59</v>
      </c>
      <c r="C14" s="5" t="s">
        <v>60</v>
      </c>
      <c r="D14" s="5" t="s">
        <v>17</v>
      </c>
      <c r="E14" s="5" t="s">
        <v>18</v>
      </c>
      <c r="F14" s="5" t="s">
        <v>61</v>
      </c>
      <c r="G14" s="6">
        <f t="shared" si="6"/>
        <v>32.05</v>
      </c>
      <c r="H14" s="5" t="s">
        <v>62</v>
      </c>
      <c r="I14" s="6">
        <f t="shared" si="7"/>
        <v>31.125</v>
      </c>
      <c r="J14" s="6">
        <f t="shared" si="8"/>
        <v>63.175</v>
      </c>
      <c r="K14" s="6">
        <f t="shared" si="9"/>
        <v>25.27</v>
      </c>
      <c r="L14" s="5">
        <v>31</v>
      </c>
      <c r="M14" s="5">
        <f t="shared" si="10"/>
        <v>6.2</v>
      </c>
      <c r="N14" s="6">
        <f t="shared" si="11"/>
        <v>31.47</v>
      </c>
      <c r="O14" s="5">
        <v>12</v>
      </c>
    </row>
    <row r="15" ht="23.25" customHeight="1" spans="1:15">
      <c r="A15" s="5">
        <v>13</v>
      </c>
      <c r="B15" s="5" t="s">
        <v>63</v>
      </c>
      <c r="C15" s="5" t="s">
        <v>64</v>
      </c>
      <c r="D15" s="5" t="s">
        <v>17</v>
      </c>
      <c r="E15" s="5" t="s">
        <v>18</v>
      </c>
      <c r="F15" s="5" t="s">
        <v>65</v>
      </c>
      <c r="G15" s="6">
        <f t="shared" si="6"/>
        <v>27.1</v>
      </c>
      <c r="H15" s="5" t="s">
        <v>42</v>
      </c>
      <c r="I15" s="6">
        <f t="shared" si="7"/>
        <v>27</v>
      </c>
      <c r="J15" s="6">
        <f t="shared" si="8"/>
        <v>54.1</v>
      </c>
      <c r="K15" s="6">
        <f t="shared" si="9"/>
        <v>21.64</v>
      </c>
      <c r="L15" s="5">
        <v>49</v>
      </c>
      <c r="M15" s="5">
        <f t="shared" si="10"/>
        <v>9.8</v>
      </c>
      <c r="N15" s="6">
        <f t="shared" si="11"/>
        <v>31.44</v>
      </c>
      <c r="O15" s="5">
        <v>13</v>
      </c>
    </row>
    <row r="16" ht="23.25" customHeight="1" spans="1:15">
      <c r="A16" s="5">
        <v>14</v>
      </c>
      <c r="B16" s="5" t="s">
        <v>66</v>
      </c>
      <c r="C16" s="5" t="s">
        <v>67</v>
      </c>
      <c r="D16" s="5" t="s">
        <v>17</v>
      </c>
      <c r="E16" s="5" t="s">
        <v>18</v>
      </c>
      <c r="F16" s="5" t="s">
        <v>68</v>
      </c>
      <c r="G16" s="6">
        <f t="shared" si="6"/>
        <v>28.85</v>
      </c>
      <c r="H16" s="5" t="s">
        <v>69</v>
      </c>
      <c r="I16" s="6">
        <f t="shared" si="7"/>
        <v>28.375</v>
      </c>
      <c r="J16" s="6">
        <f t="shared" si="8"/>
        <v>57.225</v>
      </c>
      <c r="K16" s="6">
        <f t="shared" si="9"/>
        <v>22.89</v>
      </c>
      <c r="L16" s="5">
        <v>39</v>
      </c>
      <c r="M16" s="5">
        <f t="shared" si="10"/>
        <v>7.8</v>
      </c>
      <c r="N16" s="6">
        <f t="shared" si="11"/>
        <v>30.69</v>
      </c>
      <c r="O16" s="5">
        <v>14</v>
      </c>
    </row>
    <row r="17" ht="23.25" customHeight="1" spans="1:15">
      <c r="A17" s="5">
        <v>15</v>
      </c>
      <c r="B17" s="5" t="s">
        <v>70</v>
      </c>
      <c r="C17" s="5" t="s">
        <v>71</v>
      </c>
      <c r="D17" s="5" t="s">
        <v>17</v>
      </c>
      <c r="E17" s="5" t="s">
        <v>18</v>
      </c>
      <c r="F17" s="5" t="s">
        <v>72</v>
      </c>
      <c r="G17" s="6">
        <f t="shared" si="6"/>
        <v>25.725</v>
      </c>
      <c r="H17" s="5" t="s">
        <v>73</v>
      </c>
      <c r="I17" s="6">
        <f t="shared" si="7"/>
        <v>26.625</v>
      </c>
      <c r="J17" s="6">
        <f t="shared" si="8"/>
        <v>52.35</v>
      </c>
      <c r="K17" s="6">
        <f t="shared" si="9"/>
        <v>20.94</v>
      </c>
      <c r="L17" s="5">
        <v>47</v>
      </c>
      <c r="M17" s="5">
        <f t="shared" si="10"/>
        <v>9.4</v>
      </c>
      <c r="N17" s="6">
        <f t="shared" si="11"/>
        <v>30.34</v>
      </c>
      <c r="O17" s="5">
        <v>15</v>
      </c>
    </row>
    <row r="18" ht="23.25" customHeight="1" spans="1:15">
      <c r="A18" s="5">
        <v>16</v>
      </c>
      <c r="B18" s="5" t="s">
        <v>74</v>
      </c>
      <c r="C18" s="5" t="s">
        <v>75</v>
      </c>
      <c r="D18" s="5" t="s">
        <v>76</v>
      </c>
      <c r="E18" s="5" t="s">
        <v>18</v>
      </c>
      <c r="F18" s="5" t="s">
        <v>77</v>
      </c>
      <c r="G18" s="6">
        <f t="shared" si="6"/>
        <v>29.575</v>
      </c>
      <c r="H18" s="5" t="s">
        <v>78</v>
      </c>
      <c r="I18" s="6">
        <f t="shared" si="7"/>
        <v>32</v>
      </c>
      <c r="J18" s="6">
        <f t="shared" si="8"/>
        <v>61.575</v>
      </c>
      <c r="K18" s="6">
        <f t="shared" si="9"/>
        <v>24.63</v>
      </c>
      <c r="L18" s="5">
        <v>54</v>
      </c>
      <c r="M18" s="5">
        <f t="shared" si="10"/>
        <v>10.8</v>
      </c>
      <c r="N18" s="6">
        <f t="shared" si="11"/>
        <v>35.43</v>
      </c>
      <c r="O18" s="5">
        <v>1</v>
      </c>
    </row>
    <row r="19" ht="23.25" customHeight="1" spans="1:15">
      <c r="A19" s="5">
        <v>17</v>
      </c>
      <c r="B19" s="5" t="s">
        <v>79</v>
      </c>
      <c r="C19" s="5" t="s">
        <v>80</v>
      </c>
      <c r="D19" s="5" t="s">
        <v>76</v>
      </c>
      <c r="E19" s="5" t="s">
        <v>18</v>
      </c>
      <c r="F19" s="5" t="s">
        <v>81</v>
      </c>
      <c r="G19" s="6">
        <f t="shared" si="6"/>
        <v>29.775</v>
      </c>
      <c r="H19" s="5" t="s">
        <v>82</v>
      </c>
      <c r="I19" s="6">
        <f t="shared" si="7"/>
        <v>32.25</v>
      </c>
      <c r="J19" s="6">
        <f t="shared" si="8"/>
        <v>62.025</v>
      </c>
      <c r="K19" s="6">
        <f t="shared" si="9"/>
        <v>24.81</v>
      </c>
      <c r="L19" s="5">
        <v>33</v>
      </c>
      <c r="M19" s="5">
        <f t="shared" si="10"/>
        <v>6.6</v>
      </c>
      <c r="N19" s="6">
        <f t="shared" si="11"/>
        <v>31.41</v>
      </c>
      <c r="O19" s="5">
        <v>2</v>
      </c>
    </row>
    <row r="20" ht="23.25" customHeight="1" spans="1:15">
      <c r="A20" s="5">
        <v>18</v>
      </c>
      <c r="B20" s="5" t="s">
        <v>83</v>
      </c>
      <c r="C20" s="5" t="s">
        <v>84</v>
      </c>
      <c r="D20" s="5" t="s">
        <v>76</v>
      </c>
      <c r="E20" s="5" t="s">
        <v>18</v>
      </c>
      <c r="F20" s="5" t="s">
        <v>85</v>
      </c>
      <c r="G20" s="6">
        <f t="shared" si="6"/>
        <v>32.125</v>
      </c>
      <c r="H20" s="5" t="s">
        <v>86</v>
      </c>
      <c r="I20" s="6">
        <f t="shared" si="7"/>
        <v>29.25</v>
      </c>
      <c r="J20" s="6">
        <f t="shared" si="8"/>
        <v>61.375</v>
      </c>
      <c r="K20" s="6">
        <f t="shared" si="9"/>
        <v>24.55</v>
      </c>
      <c r="L20" s="5">
        <v>33</v>
      </c>
      <c r="M20" s="5">
        <f t="shared" si="10"/>
        <v>6.6</v>
      </c>
      <c r="N20" s="6">
        <f t="shared" si="11"/>
        <v>31.15</v>
      </c>
      <c r="O20" s="5">
        <v>3</v>
      </c>
    </row>
    <row r="21" ht="23.25" customHeight="1" spans="1:15">
      <c r="A21" s="5">
        <v>19</v>
      </c>
      <c r="B21" s="5" t="s">
        <v>87</v>
      </c>
      <c r="C21" s="5" t="s">
        <v>88</v>
      </c>
      <c r="D21" s="5" t="s">
        <v>76</v>
      </c>
      <c r="E21" s="5" t="s">
        <v>18</v>
      </c>
      <c r="F21" s="5" t="s">
        <v>89</v>
      </c>
      <c r="G21" s="6">
        <f t="shared" si="6"/>
        <v>27.6</v>
      </c>
      <c r="H21" s="5" t="s">
        <v>90</v>
      </c>
      <c r="I21" s="6">
        <f t="shared" si="7"/>
        <v>33.25</v>
      </c>
      <c r="J21" s="6">
        <f t="shared" si="8"/>
        <v>60.85</v>
      </c>
      <c r="K21" s="6">
        <f t="shared" si="9"/>
        <v>24.34</v>
      </c>
      <c r="L21" s="5">
        <v>33</v>
      </c>
      <c r="M21" s="5">
        <f t="shared" si="10"/>
        <v>6.6</v>
      </c>
      <c r="N21" s="6">
        <f t="shared" si="11"/>
        <v>30.94</v>
      </c>
      <c r="O21" s="5">
        <v>4</v>
      </c>
    </row>
    <row r="22" ht="23.25" customHeight="1" spans="1:15">
      <c r="A22" s="5">
        <v>20</v>
      </c>
      <c r="B22" s="5" t="s">
        <v>91</v>
      </c>
      <c r="C22" s="5" t="s">
        <v>92</v>
      </c>
      <c r="D22" s="5" t="s">
        <v>76</v>
      </c>
      <c r="E22" s="5" t="s">
        <v>18</v>
      </c>
      <c r="F22" s="5" t="s">
        <v>93</v>
      </c>
      <c r="G22" s="6">
        <f t="shared" si="6"/>
        <v>28.35</v>
      </c>
      <c r="H22" s="5" t="s">
        <v>38</v>
      </c>
      <c r="I22" s="6">
        <f t="shared" si="7"/>
        <v>30.125</v>
      </c>
      <c r="J22" s="6">
        <f t="shared" si="8"/>
        <v>58.475</v>
      </c>
      <c r="K22" s="6">
        <f t="shared" si="9"/>
        <v>23.39</v>
      </c>
      <c r="L22" s="5">
        <v>34</v>
      </c>
      <c r="M22" s="5">
        <f t="shared" si="10"/>
        <v>6.8</v>
      </c>
      <c r="N22" s="6">
        <f t="shared" si="11"/>
        <v>30.19</v>
      </c>
      <c r="O22" s="5">
        <v>5</v>
      </c>
    </row>
    <row r="23" ht="23.25" customHeight="1" spans="1:15">
      <c r="A23" s="5">
        <v>21</v>
      </c>
      <c r="B23" s="5" t="s">
        <v>94</v>
      </c>
      <c r="C23" s="5" t="s">
        <v>95</v>
      </c>
      <c r="D23" s="5" t="s">
        <v>96</v>
      </c>
      <c r="E23" s="5" t="s">
        <v>18</v>
      </c>
      <c r="F23" s="5" t="s">
        <v>97</v>
      </c>
      <c r="G23" s="6">
        <f t="shared" si="6"/>
        <v>28.975</v>
      </c>
      <c r="H23" s="5" t="s">
        <v>98</v>
      </c>
      <c r="I23" s="6">
        <f t="shared" si="7"/>
        <v>26.5</v>
      </c>
      <c r="J23" s="6">
        <f t="shared" si="8"/>
        <v>55.475</v>
      </c>
      <c r="K23" s="6">
        <f t="shared" si="9"/>
        <v>22.19</v>
      </c>
      <c r="L23" s="5">
        <v>51</v>
      </c>
      <c r="M23" s="5">
        <f t="shared" si="10"/>
        <v>10.2</v>
      </c>
      <c r="N23" s="6">
        <f t="shared" si="11"/>
        <v>32.39</v>
      </c>
      <c r="O23" s="5">
        <v>1</v>
      </c>
    </row>
    <row r="24" ht="23.25" customHeight="1" spans="1:15">
      <c r="A24" s="5">
        <v>22</v>
      </c>
      <c r="B24" s="5" t="s">
        <v>99</v>
      </c>
      <c r="C24" s="5" t="s">
        <v>100</v>
      </c>
      <c r="D24" s="5" t="s">
        <v>96</v>
      </c>
      <c r="E24" s="5" t="s">
        <v>18</v>
      </c>
      <c r="F24" s="5" t="s">
        <v>101</v>
      </c>
      <c r="G24" s="6">
        <f t="shared" si="6"/>
        <v>26.95</v>
      </c>
      <c r="H24" s="5" t="s">
        <v>102</v>
      </c>
      <c r="I24" s="6">
        <f t="shared" si="7"/>
        <v>24.75</v>
      </c>
      <c r="J24" s="6">
        <f t="shared" si="8"/>
        <v>51.7</v>
      </c>
      <c r="K24" s="6">
        <f t="shared" si="9"/>
        <v>20.68</v>
      </c>
      <c r="L24" s="5">
        <v>58</v>
      </c>
      <c r="M24" s="5">
        <f t="shared" si="10"/>
        <v>11.6</v>
      </c>
      <c r="N24" s="6">
        <f t="shared" si="11"/>
        <v>32.28</v>
      </c>
      <c r="O24" s="5">
        <v>2</v>
      </c>
    </row>
    <row r="25" ht="23.25" customHeight="1" spans="1:15">
      <c r="A25" s="5">
        <v>23</v>
      </c>
      <c r="B25" s="5" t="s">
        <v>103</v>
      </c>
      <c r="C25" s="5" t="s">
        <v>104</v>
      </c>
      <c r="D25" s="5" t="s">
        <v>96</v>
      </c>
      <c r="E25" s="5" t="s">
        <v>18</v>
      </c>
      <c r="F25" s="5" t="s">
        <v>23</v>
      </c>
      <c r="G25" s="6">
        <f t="shared" si="6"/>
        <v>28.675</v>
      </c>
      <c r="H25" s="5" t="s">
        <v>105</v>
      </c>
      <c r="I25" s="6">
        <f t="shared" si="7"/>
        <v>22.75</v>
      </c>
      <c r="J25" s="6">
        <f t="shared" si="8"/>
        <v>51.425</v>
      </c>
      <c r="K25" s="6">
        <f t="shared" si="9"/>
        <v>20.57</v>
      </c>
      <c r="L25" s="5">
        <v>55</v>
      </c>
      <c r="M25" s="5">
        <f t="shared" si="10"/>
        <v>11</v>
      </c>
      <c r="N25" s="6">
        <f t="shared" si="11"/>
        <v>31.57</v>
      </c>
      <c r="O25" s="5">
        <v>3</v>
      </c>
    </row>
    <row r="26" ht="23.25" customHeight="1" spans="1:15">
      <c r="A26" s="5">
        <v>24</v>
      </c>
      <c r="B26" s="5" t="s">
        <v>106</v>
      </c>
      <c r="C26" s="5" t="s">
        <v>107</v>
      </c>
      <c r="D26" s="5" t="s">
        <v>96</v>
      </c>
      <c r="E26" s="5" t="s">
        <v>18</v>
      </c>
      <c r="F26" s="5" t="s">
        <v>53</v>
      </c>
      <c r="G26" s="6">
        <f t="shared" ref="G26:G27" si="12">F26*0.5</f>
        <v>30.05</v>
      </c>
      <c r="H26" s="5" t="s">
        <v>108</v>
      </c>
      <c r="I26" s="6">
        <f t="shared" ref="I26:I27" si="13">H26*0.5</f>
        <v>23.25</v>
      </c>
      <c r="J26" s="6">
        <f t="shared" ref="J26:J27" si="14">G26+I26</f>
        <v>53.3</v>
      </c>
      <c r="K26" s="6">
        <f t="shared" ref="K26:K27" si="15">J26*0.4</f>
        <v>21.32</v>
      </c>
      <c r="L26" s="5">
        <v>39</v>
      </c>
      <c r="M26" s="5">
        <f t="shared" ref="M26:M27" si="16">L26*0.2</f>
        <v>7.8</v>
      </c>
      <c r="N26" s="6">
        <f t="shared" ref="N26:N27" si="17">K26+M26</f>
        <v>29.12</v>
      </c>
      <c r="O26" s="5">
        <v>4</v>
      </c>
    </row>
    <row r="27" ht="23.25" customHeight="1" spans="1:15">
      <c r="A27" s="5">
        <v>25</v>
      </c>
      <c r="B27" s="5" t="s">
        <v>109</v>
      </c>
      <c r="C27" s="5" t="s">
        <v>110</v>
      </c>
      <c r="D27" s="5" t="s">
        <v>96</v>
      </c>
      <c r="E27" s="5" t="s">
        <v>18</v>
      </c>
      <c r="F27" s="5" t="s">
        <v>111</v>
      </c>
      <c r="G27" s="6">
        <f t="shared" si="12"/>
        <v>30.025</v>
      </c>
      <c r="H27" s="5" t="s">
        <v>112</v>
      </c>
      <c r="I27" s="6">
        <f t="shared" si="13"/>
        <v>20.25</v>
      </c>
      <c r="J27" s="6">
        <f t="shared" si="14"/>
        <v>50.275</v>
      </c>
      <c r="K27" s="6">
        <f t="shared" si="15"/>
        <v>20.11</v>
      </c>
      <c r="L27" s="5">
        <v>41</v>
      </c>
      <c r="M27" s="5">
        <f t="shared" si="16"/>
        <v>8.2</v>
      </c>
      <c r="N27" s="6">
        <f t="shared" si="17"/>
        <v>28.31</v>
      </c>
      <c r="O27" s="5">
        <v>5</v>
      </c>
    </row>
    <row r="28" ht="23.25" customHeight="1"/>
  </sheetData>
  <mergeCells count="1">
    <mergeCell ref="A1:O1"/>
  </mergeCells>
  <pageMargins left="0.479166666666667" right="0.313888888888889" top="0.55" bottom="0.747916666666667" header="0.313888888888889" footer="0.313888888888889"/>
  <pageSetup paperSize="9" orientation="landscape"/>
  <headerFooter>
    <oddFooter>&amp;C&amp;"宋体,常规"&amp;10第&amp;P页，共&amp;N页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2017-09-30T01:49:00Z</cp:lastPrinted>
  <dcterms:modified xsi:type="dcterms:W3CDTF">2017-10-20T01:18:55Z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